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Компьютерная безопасность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<sst xmlns="http://schemas.openxmlformats.org/spreadsheetml/2006/main" count="40" uniqueCount="40">
  <si>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Компьютерная безопасность (вторник 15.30)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</si>
  <si>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</si>
  <si>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</si>
  <si>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</si>
  <si>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</si>
  <si>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</si>
  <si>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</si>
  <si>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</si>
  <si>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</si>
  <si>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л6</t>
  </si>
  <si>
    <t>л7</t>
  </si>
  <si>
    <t>д1</t>
  </si>
  <si>
    <t>д2</t>
  </si>
  <si>
    <t>д3</t>
  </si>
  <si>
    <t>д4</t>
  </si>
  <si>
    <t>д5</t>
  </si>
  <si>
    <t>д6</t>
  </si>
  <si>
    <t>д7</t>
  </si>
  <si>
    <t>к1</t>
  </si>
  <si>
    <t>тема 1</t>
  </si>
  <si>
    <t>л8</t>
  </si>
  <si>
    <t>л9</t>
  </si>
  <si>
    <t>л10</t>
  </si>
  <si>
    <t>л11</t>
  </si>
  <si>
    <t>л12</t>
  </si>
  <si>
    <t>д8</t>
  </si>
  <si>
    <t>д9</t>
  </si>
  <si>
    <t>д10</t>
  </si>
  <si>
    <t>д11</t>
  </si>
  <si>
    <t>к2</t>
  </si>
  <si>
    <t>тема 2</t>
  </si>
  <si>
    <t>сумма</t>
  </si>
  <si>
    <t>процент</t>
  </si>
  <si>
    <t>оценка</t>
  </si>
  <si>
    <t>Дрочнев Олег</t>
  </si>
  <si>
    <t>Круглов Никита</t>
  </si>
  <si>
    <t>Евдокимов Никита</t>
  </si>
  <si>
    <t xml:space="preserve">Кагиров Тимур </t>
  </si>
  <si>
    <t>Романов Виктор</t>
  </si>
  <si>
    <t>Маликов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</si>
</sst>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workbookViewId="0" topLeftCell="A1">
      <selection activeCell="U7" sqref="U7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5.125" style="0" customWidth="1"/>
    <col min="4" max="4" width="5.25390625" style="0" customWidth="1"/>
    <col min="5" max="5" width="6.625" style="0" customWidth="1"/>
    <col min="6" max="9" width="5.625" style="0" customWidth="1"/>
    <col min="10" max="10" width="6.875" style="0" customWidth="1"/>
    <col min="11" max="17" width="5.625" style="0" customWidth="1"/>
    <col min="18" max="18" width="7.625" style="0" customWidth="1"/>
    <col min="19" max="19" width="6.375" style="0" customWidth="1"/>
    <col min="20" max="20" width="5.125" style="0" customWidth="1"/>
    <col min="21" max="21" width="5.375" style="0" customWidth="1"/>
    <col min="22" max="26" width="5.625" style="0" customWidth="1"/>
    <col min="27" max="27" width="5.875" style="0" customWidth="1"/>
    <col min="28" max="28" width="5.625" style="0" customWidth="1"/>
    <col min="29" max="30" width="6.875" style="0" customWidth="1"/>
    <col min="31" max="31" width="7.125" style="0" customWidth="1"/>
    <col min="32" max="32" width="7.00390625" style="0" customWidth="1"/>
  </cols>
  <sheetData>
    <row r="1" spans="2:19" ht="12.75">
      <c r="B1" s="1" t="s">
        <v>0</v>
      </c>
      <c r="S1" s="1">
        <v>115</v>
      </c>
    </row>
    <row r="2" spans="2:19" ht="12.75">
      <c r="B2" s="1"/>
      <c r="S2" s="1"/>
    </row>
    <row r="3" spans="1:30" ht="12.75">
      <c r="A3" s="2" t="s">
        <v>1</v>
      </c>
      <c r="C3">
        <v>5</v>
      </c>
      <c r="D3">
        <v>10</v>
      </c>
      <c r="E3">
        <v>10</v>
      </c>
      <c r="F3">
        <v>5</v>
      </c>
      <c r="G3">
        <v>10</v>
      </c>
      <c r="H3">
        <v>10</v>
      </c>
      <c r="I3">
        <v>10</v>
      </c>
      <c r="J3">
        <v>5</v>
      </c>
      <c r="K3">
        <v>5</v>
      </c>
      <c r="L3">
        <v>10</v>
      </c>
      <c r="M3">
        <v>5</v>
      </c>
      <c r="N3">
        <v>5</v>
      </c>
      <c r="O3">
        <v>5</v>
      </c>
      <c r="P3">
        <v>5</v>
      </c>
      <c r="Q3">
        <v>15</v>
      </c>
      <c r="R3" s="2">
        <f>SUM(C3:Q3)</f>
        <v>115</v>
      </c>
      <c r="S3">
        <v>10</v>
      </c>
      <c r="T3">
        <v>5</v>
      </c>
      <c r="U3">
        <v>5</v>
      </c>
      <c r="V3">
        <v>10</v>
      </c>
      <c r="W3">
        <v>10</v>
      </c>
      <c r="X3">
        <v>5</v>
      </c>
      <c r="Y3">
        <v>5</v>
      </c>
      <c r="Z3">
        <v>5</v>
      </c>
      <c r="AA3">
        <v>5</v>
      </c>
      <c r="AB3">
        <v>20</v>
      </c>
      <c r="AC3" s="2">
        <f>SUM(S3:AB3)</f>
        <v>80</v>
      </c>
      <c r="AD3" s="2">
        <f>115+75</f>
        <v>190</v>
      </c>
    </row>
    <row r="4" spans="1:32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</row>
    <row r="5" spans="1:32" ht="12.75">
      <c r="A5" s="4">
        <v>1</v>
      </c>
      <c r="B5" s="4" t="s">
        <v>34</v>
      </c>
      <c r="C5" s="5">
        <v>4.9</v>
      </c>
      <c r="D5" s="5">
        <v>10</v>
      </c>
      <c r="E5" s="5">
        <v>10</v>
      </c>
      <c r="F5" s="5">
        <v>4.45</v>
      </c>
      <c r="G5" s="5">
        <v>10</v>
      </c>
      <c r="H5" s="5">
        <v>9</v>
      </c>
      <c r="I5" s="5">
        <v>9.5</v>
      </c>
      <c r="J5" s="5">
        <v>4.9</v>
      </c>
      <c r="K5" s="5">
        <v>4.75</v>
      </c>
      <c r="L5" s="5">
        <v>9.8</v>
      </c>
      <c r="M5" s="5">
        <v>4.5</v>
      </c>
      <c r="N5" s="5">
        <v>3.5</v>
      </c>
      <c r="O5" s="5">
        <v>4</v>
      </c>
      <c r="P5" s="5">
        <v>4</v>
      </c>
      <c r="Q5" s="5">
        <v>12.75</v>
      </c>
      <c r="R5" s="6">
        <f aca="true" t="shared" si="0" ref="R5:R10">SUM(C5:Q5)</f>
        <v>106.05</v>
      </c>
      <c r="S5" s="5">
        <v>10</v>
      </c>
      <c r="T5" s="5">
        <v>5</v>
      </c>
      <c r="U5" s="5">
        <v>4.8</v>
      </c>
      <c r="V5" s="5">
        <v>10</v>
      </c>
      <c r="W5" s="5">
        <v>9.5</v>
      </c>
      <c r="X5" s="5">
        <v>4.6</v>
      </c>
      <c r="Y5" s="5">
        <v>5</v>
      </c>
      <c r="Z5" s="5">
        <v>5</v>
      </c>
      <c r="AA5" s="5">
        <v>5</v>
      </c>
      <c r="AB5" s="4">
        <v>20</v>
      </c>
      <c r="AC5" s="6">
        <f aca="true" t="shared" si="1" ref="AC5:AC10">SUM(S5:AB5)</f>
        <v>78.9</v>
      </c>
      <c r="AD5" s="6">
        <f aca="true" t="shared" si="2" ref="AD5:AD10">SUM(R5,AC5)</f>
        <v>184.95</v>
      </c>
      <c r="AE5" s="6">
        <f aca="true" t="shared" si="3" ref="AE5:AE10">AD5/$AD$3*100</f>
        <v>97.34210526315789</v>
      </c>
      <c r="AF5" s="7">
        <f>IF(AE5&gt;=70,5,IF(AE5&gt;=60,4,(IF(AE5&gt;=50,3,IF(AE5&gt;=40,2,0)))))</f>
        <v>5</v>
      </c>
    </row>
    <row r="6" spans="1:32" ht="12.75">
      <c r="A6" s="4">
        <v>2</v>
      </c>
      <c r="B6" s="4" t="s">
        <v>35</v>
      </c>
      <c r="C6" s="5">
        <v>4</v>
      </c>
      <c r="D6" s="5">
        <v>9</v>
      </c>
      <c r="E6" s="5">
        <v>9</v>
      </c>
      <c r="F6" s="5">
        <v>3.85</v>
      </c>
      <c r="G6" s="5">
        <v>8</v>
      </c>
      <c r="H6" s="5">
        <v>10</v>
      </c>
      <c r="I6" s="5">
        <v>10</v>
      </c>
      <c r="J6" s="5">
        <v>4.3</v>
      </c>
      <c r="K6" s="5">
        <v>4.1</v>
      </c>
      <c r="L6" s="5">
        <v>4.75</v>
      </c>
      <c r="M6" s="5">
        <v>4</v>
      </c>
      <c r="N6" s="5">
        <v>5</v>
      </c>
      <c r="O6" s="5">
        <v>5</v>
      </c>
      <c r="P6" s="5">
        <v>5</v>
      </c>
      <c r="Q6" s="5">
        <v>13.7</v>
      </c>
      <c r="R6" s="6">
        <f t="shared" si="0"/>
        <v>99.7</v>
      </c>
      <c r="S6" s="4">
        <v>10</v>
      </c>
      <c r="T6" s="4">
        <v>5</v>
      </c>
      <c r="U6" s="4">
        <v>5</v>
      </c>
      <c r="V6" s="4">
        <v>9</v>
      </c>
      <c r="W6" s="4">
        <v>9.5</v>
      </c>
      <c r="X6" s="4">
        <v>4</v>
      </c>
      <c r="Y6" s="4">
        <v>4.5</v>
      </c>
      <c r="Z6" s="4">
        <v>4</v>
      </c>
      <c r="AA6" s="4">
        <v>4</v>
      </c>
      <c r="AB6" s="4">
        <v>17</v>
      </c>
      <c r="AC6" s="6">
        <f t="shared" si="1"/>
        <v>72</v>
      </c>
      <c r="AD6" s="6">
        <f t="shared" si="2"/>
        <v>171.7</v>
      </c>
      <c r="AE6" s="6">
        <f t="shared" si="3"/>
        <v>90.36842105263158</v>
      </c>
      <c r="AF6" s="7">
        <f>IF(AE6&gt;=70,5,IF(AE6&gt;=60,4,(IF(AE6&gt;=50,3,IF(AE6&gt;=40,2,0)))))</f>
        <v>5</v>
      </c>
    </row>
    <row r="7" spans="1:32" ht="12.75">
      <c r="A7" s="4">
        <v>3</v>
      </c>
      <c r="B7" s="4" t="s">
        <v>36</v>
      </c>
      <c r="C7" s="5">
        <v>4</v>
      </c>
      <c r="D7" s="8">
        <v>9.5</v>
      </c>
      <c r="E7" s="5">
        <v>10</v>
      </c>
      <c r="F7" s="5">
        <v>0.5</v>
      </c>
      <c r="G7" s="5">
        <v>10</v>
      </c>
      <c r="H7" s="5">
        <v>4</v>
      </c>
      <c r="I7" s="5">
        <v>9</v>
      </c>
      <c r="J7" s="5">
        <v>3.9</v>
      </c>
      <c r="K7" s="5">
        <v>3.4</v>
      </c>
      <c r="L7" s="5">
        <v>4.55</v>
      </c>
      <c r="M7" s="5">
        <v>1.5</v>
      </c>
      <c r="N7" s="5">
        <v>1.35</v>
      </c>
      <c r="O7" s="5">
        <v>2.2</v>
      </c>
      <c r="P7" s="5"/>
      <c r="Q7" s="5">
        <v>4.75</v>
      </c>
      <c r="R7" s="6">
        <f t="shared" si="0"/>
        <v>68.65</v>
      </c>
      <c r="S7" s="5">
        <v>7</v>
      </c>
      <c r="T7" s="5">
        <v>5</v>
      </c>
      <c r="U7" s="5">
        <v>4</v>
      </c>
      <c r="V7" s="5">
        <v>8</v>
      </c>
      <c r="W7" s="5">
        <v>9</v>
      </c>
      <c r="X7" s="5">
        <v>1.65</v>
      </c>
      <c r="Y7" s="5">
        <v>2.75</v>
      </c>
      <c r="Z7" s="5"/>
      <c r="AA7" s="5"/>
      <c r="AB7" s="5">
        <v>7.75</v>
      </c>
      <c r="AC7" s="6">
        <f t="shared" si="1"/>
        <v>45.15</v>
      </c>
      <c r="AD7" s="6">
        <f t="shared" si="2"/>
        <v>113.80000000000001</v>
      </c>
      <c r="AE7" s="6">
        <f t="shared" si="3"/>
        <v>59.89473684210527</v>
      </c>
      <c r="AF7" s="7">
        <v>4</v>
      </c>
    </row>
    <row r="8" spans="1:32" ht="12.75">
      <c r="A8" s="4">
        <v>4</v>
      </c>
      <c r="B8" s="4" t="s">
        <v>37</v>
      </c>
      <c r="C8" s="5">
        <v>4</v>
      </c>
      <c r="D8" s="5">
        <v>9</v>
      </c>
      <c r="E8" s="5">
        <v>10</v>
      </c>
      <c r="F8" s="5">
        <v>1.5</v>
      </c>
      <c r="G8" s="5">
        <v>10</v>
      </c>
      <c r="H8" s="5"/>
      <c r="I8" s="5">
        <v>10</v>
      </c>
      <c r="J8" s="5">
        <v>4.75</v>
      </c>
      <c r="K8" s="5">
        <v>3</v>
      </c>
      <c r="L8" s="5"/>
      <c r="M8" s="5">
        <v>0.5</v>
      </c>
      <c r="N8" s="5"/>
      <c r="O8" s="5">
        <v>1</v>
      </c>
      <c r="P8" s="5">
        <v>0.5</v>
      </c>
      <c r="Q8" s="5">
        <v>5.75</v>
      </c>
      <c r="R8" s="6">
        <f t="shared" si="0"/>
        <v>60</v>
      </c>
      <c r="S8" s="5"/>
      <c r="T8" s="5"/>
      <c r="U8" s="5">
        <v>4.7</v>
      </c>
      <c r="V8" s="5">
        <v>10</v>
      </c>
      <c r="W8" s="5">
        <v>9.5</v>
      </c>
      <c r="X8" s="5">
        <v>0</v>
      </c>
      <c r="Y8" s="5">
        <v>2</v>
      </c>
      <c r="Z8" s="5"/>
      <c r="AA8" s="5"/>
      <c r="AB8" s="5">
        <v>17</v>
      </c>
      <c r="AC8" s="6">
        <f t="shared" si="1"/>
        <v>43.2</v>
      </c>
      <c r="AD8" s="6">
        <f t="shared" si="2"/>
        <v>103.2</v>
      </c>
      <c r="AE8" s="6">
        <f t="shared" si="3"/>
        <v>54.31578947368422</v>
      </c>
      <c r="AF8" s="7">
        <f>IF(AE8&gt;=70,5,IF(AE8&gt;=60,4,(IF(AE8&gt;=50,3,IF(AE8&gt;=40,2,0)))))</f>
        <v>3</v>
      </c>
    </row>
    <row r="9" spans="1:32" ht="12.75">
      <c r="A9" s="4">
        <v>5</v>
      </c>
      <c r="B9" s="4" t="s">
        <v>38</v>
      </c>
      <c r="C9" s="5">
        <v>4</v>
      </c>
      <c r="D9" s="5">
        <v>6</v>
      </c>
      <c r="E9" s="5">
        <v>10</v>
      </c>
      <c r="F9" s="5">
        <v>1.95</v>
      </c>
      <c r="G9" s="5">
        <v>5</v>
      </c>
      <c r="H9" s="5">
        <v>4</v>
      </c>
      <c r="I9" s="5"/>
      <c r="J9" s="5">
        <v>3.2</v>
      </c>
      <c r="K9" s="5">
        <v>3</v>
      </c>
      <c r="L9" s="5">
        <v>5.5</v>
      </c>
      <c r="M9" s="5"/>
      <c r="N9" s="5">
        <v>1.9</v>
      </c>
      <c r="O9" s="5"/>
      <c r="P9" s="5"/>
      <c r="Q9" s="9">
        <v>4.4</v>
      </c>
      <c r="R9" s="6">
        <f t="shared" si="0"/>
        <v>48.949999999999996</v>
      </c>
      <c r="S9" s="5">
        <v>6</v>
      </c>
      <c r="T9" s="5">
        <v>5</v>
      </c>
      <c r="U9" s="5">
        <v>2.5</v>
      </c>
      <c r="V9" s="5"/>
      <c r="W9" s="5">
        <v>8.5</v>
      </c>
      <c r="X9" s="5">
        <v>3.05</v>
      </c>
      <c r="Y9" s="5">
        <v>4</v>
      </c>
      <c r="Z9" s="5">
        <v>3</v>
      </c>
      <c r="AA9" s="5">
        <v>3.25</v>
      </c>
      <c r="AB9" s="5">
        <v>10.25</v>
      </c>
      <c r="AC9" s="6">
        <f t="shared" si="1"/>
        <v>45.55</v>
      </c>
      <c r="AD9" s="6">
        <f t="shared" si="2"/>
        <v>94.5</v>
      </c>
      <c r="AE9" s="6">
        <f t="shared" si="3"/>
        <v>49.73684210526316</v>
      </c>
      <c r="AF9" s="7">
        <v>3</v>
      </c>
    </row>
    <row r="10" spans="1:32" ht="12.75">
      <c r="A10" s="4">
        <v>6</v>
      </c>
      <c r="B10" s="4" t="s">
        <v>39</v>
      </c>
      <c r="C10" s="5">
        <v>3</v>
      </c>
      <c r="D10" s="5">
        <v>8</v>
      </c>
      <c r="E10" s="5">
        <v>9</v>
      </c>
      <c r="F10" s="5"/>
      <c r="G10" s="5">
        <v>7</v>
      </c>
      <c r="H10" s="5">
        <v>4</v>
      </c>
      <c r="I10" s="5"/>
      <c r="J10" s="5">
        <v>2.8</v>
      </c>
      <c r="K10" s="5">
        <v>2.65</v>
      </c>
      <c r="L10" s="5"/>
      <c r="M10" s="5"/>
      <c r="N10" s="5"/>
      <c r="O10" s="5"/>
      <c r="P10" s="5"/>
      <c r="Q10" s="5"/>
      <c r="R10" s="6">
        <f t="shared" si="0"/>
        <v>36.449999999999996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6">
        <f t="shared" si="1"/>
        <v>0</v>
      </c>
      <c r="AD10" s="6">
        <f t="shared" si="2"/>
        <v>36.449999999999996</v>
      </c>
      <c r="AE10" s="6">
        <f t="shared" si="3"/>
        <v>19.184210526315788</v>
      </c>
      <c r="AF10" s="7">
        <f>IF(AE10&gt;=70,5,IF(AE10&gt;=60,4,(IF(AE10&gt;=50,3,IF(AE10&gt;=40,2,0)))))</f>
        <v>0</v>
      </c>
    </row>
    <row r="11" spans="1:32" ht="12.75">
      <c r="A11" s="4">
        <v>7</v>
      </c>
      <c r="B11" s="4"/>
      <c r="C11" s="5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6"/>
      <c r="AE11" s="6"/>
      <c r="AF11" s="7"/>
    </row>
    <row r="12" spans="1:32" ht="12.75">
      <c r="A12" s="4">
        <v>8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4"/>
      <c r="T12" s="4"/>
      <c r="U12" s="4"/>
      <c r="V12" s="4"/>
      <c r="W12" s="4"/>
      <c r="X12" s="4"/>
      <c r="Y12" s="4"/>
      <c r="Z12" s="4"/>
      <c r="AA12" s="4"/>
      <c r="AB12" s="4"/>
      <c r="AC12" s="6"/>
      <c r="AD12" s="6"/>
      <c r="AE12" s="6"/>
      <c r="AF12" s="7"/>
    </row>
    <row r="13" spans="1:32" ht="12.75">
      <c r="A13" s="4">
        <v>9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6"/>
      <c r="AE13" s="6"/>
      <c r="AF13" s="7"/>
    </row>
    <row r="14" spans="1:32" ht="12.75">
      <c r="A14" s="4">
        <v>10</v>
      </c>
      <c r="B14" s="4"/>
      <c r="C14" s="5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6"/>
      <c r="AE14" s="6"/>
      <c r="AF14" s="7"/>
    </row>
    <row r="15" spans="1:32" ht="12.75">
      <c r="A15" s="4">
        <v>11</v>
      </c>
      <c r="B15" s="4"/>
      <c r="C15" s="5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6"/>
      <c r="AE15" s="6"/>
      <c r="AF15" s="7"/>
    </row>
    <row r="16" spans="1:32" ht="12.75">
      <c r="A16" s="4">
        <v>12</v>
      </c>
      <c r="B16" s="4"/>
      <c r="C16" s="5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6"/>
      <c r="AE16" s="6"/>
      <c r="AF16" s="7"/>
    </row>
    <row r="17" spans="1:32" ht="12.75">
      <c r="A17" s="4">
        <v>13</v>
      </c>
      <c r="B17" s="4"/>
      <c r="C17" s="5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6"/>
      <c r="AE17" s="6"/>
      <c r="AF17" s="7"/>
    </row>
    <row r="18" spans="1:32" ht="12.75">
      <c r="A18" s="4">
        <v>14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  <c r="AD18" s="6"/>
      <c r="AE18" s="6"/>
      <c r="AF18" s="7"/>
    </row>
    <row r="21" ht="12.75">
      <c r="B21" s="10"/>
    </row>
    <row r="22" ht="12.75">
      <c r="B22" s="1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2013-05-06T10:41:48Z</dcterms:created>
  <dcterms:modified xsi:type="dcterms:W3CDTF">2013-05-06T10:42:19Z</dcterms:modified>
  <cp:category/>
  <cp:version/>
  <cp:contentType/>
  <cp:contentStatus/>
</cp:coreProperties>
</file>