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Web-дизайн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<sst xmlns="http://schemas.openxmlformats.org/spreadsheetml/2006/main" count="24" uniqueCount="23">
  <si>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Web-дизайн, понедельник 15.30</t>
  </si>
  <si>
    <t>Max.балл=</t>
  </si>
  <si>
    <t>№</t>
  </si>
  <si>
    <t>фамилия, имя</t>
  </si>
  <si>
    <t>тема 1</t>
  </si>
  <si>
    <t>тема 2</t>
  </si>
  <si>
    <t>тест</t>
  </si>
  <si>
    <t>вып.раб.</t>
  </si>
  <si>
    <t>сумма</t>
  </si>
  <si>
    <t>процент</t>
  </si>
  <si>
    <t>приз.балл</t>
  </si>
  <si>
    <t>оценка</t>
  </si>
  <si>
    <t xml:space="preserve">Гонин Сергей </t>
  </si>
  <si>
    <t xml:space="preserve">Нагаев Роман </t>
  </si>
  <si>
    <t>Ушакова Елизавета</t>
  </si>
  <si>
    <t xml:space="preserve">Родычев Сергей </t>
  </si>
  <si>
    <t>Ваулина Дарья</t>
  </si>
  <si>
    <t xml:space="preserve">Нерослов Олег </t>
  </si>
  <si>
    <t>+</t>
  </si>
  <si>
    <t>Рудич Максим</t>
  </si>
  <si>
    <t xml:space="preserve">Меланчук Валерий </t>
  </si>
  <si>
    <t xml:space="preserve">Попова Анна </t>
  </si>
  <si>
    <t xml:space="preserve">Кондратов Евгений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</si>
</sst>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5.125" style="0" customWidth="1"/>
    <col min="2" max="2" width="20.625" style="0" customWidth="1"/>
    <col min="3" max="3" width="5.125" style="0" customWidth="1"/>
    <col min="4" max="4" width="5.25390625" style="0" customWidth="1"/>
    <col min="5" max="6" width="5.625" style="0" customWidth="1"/>
    <col min="7" max="7" width="5.125" style="0" customWidth="1"/>
    <col min="8" max="8" width="5.00390625" style="0" customWidth="1"/>
    <col min="9" max="9" width="4.875" style="0" customWidth="1"/>
    <col min="10" max="10" width="5.125" style="0" customWidth="1"/>
    <col min="11" max="11" width="7.125" style="0" customWidth="1"/>
    <col min="12" max="12" width="6.00390625" style="0" customWidth="1"/>
    <col min="13" max="13" width="4.75390625" style="0" customWidth="1"/>
    <col min="14" max="14" width="4.625" style="0" customWidth="1"/>
    <col min="15" max="15" width="5.875" style="0" customWidth="1"/>
    <col min="16" max="16" width="5.125" style="0" customWidth="1"/>
    <col min="17" max="17" width="7.875" style="0" customWidth="1"/>
    <col min="18" max="18" width="7.00390625" style="0" customWidth="1"/>
    <col min="19" max="19" width="8.375" style="0" customWidth="1"/>
    <col min="22" max="22" width="9.75390625" style="0" customWidth="1"/>
  </cols>
  <sheetData>
    <row r="1" spans="2:9" ht="12.75">
      <c r="B1" s="1" t="s">
        <v>0</v>
      </c>
      <c r="G1" t="s">
        <v>1</v>
      </c>
      <c r="I1" s="1">
        <v>130</v>
      </c>
    </row>
    <row r="3" spans="1:23" ht="12.75">
      <c r="A3" s="2" t="s">
        <v>2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4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 t="s">
        <v>5</v>
      </c>
      <c r="R3" s="2" t="s">
        <v>6</v>
      </c>
      <c r="S3" s="2" t="s">
        <v>7</v>
      </c>
      <c r="T3" s="2" t="s">
        <v>8</v>
      </c>
      <c r="U3" s="2" t="s">
        <v>9</v>
      </c>
      <c r="V3" s="2" t="s">
        <v>10</v>
      </c>
      <c r="W3" s="2" t="s">
        <v>11</v>
      </c>
    </row>
    <row r="4" spans="1:23" ht="12.75">
      <c r="A4" s="3">
        <v>1</v>
      </c>
      <c r="B4" s="3" t="s">
        <v>12</v>
      </c>
      <c r="C4" s="4">
        <v>5</v>
      </c>
      <c r="D4" s="5">
        <v>5</v>
      </c>
      <c r="E4" s="4">
        <v>5</v>
      </c>
      <c r="F4" s="4">
        <v>5</v>
      </c>
      <c r="G4" s="4">
        <v>4.9</v>
      </c>
      <c r="H4" s="4">
        <v>4.9</v>
      </c>
      <c r="I4" s="4">
        <v>5</v>
      </c>
      <c r="J4" s="4">
        <v>5</v>
      </c>
      <c r="K4" s="6">
        <f aca="true" t="shared" si="0" ref="K4:K13">SUM(C4:J4)</f>
        <v>39.8</v>
      </c>
      <c r="L4" s="4">
        <v>10</v>
      </c>
      <c r="M4" s="4">
        <v>5</v>
      </c>
      <c r="N4" s="4">
        <v>5</v>
      </c>
      <c r="O4" s="4">
        <v>4</v>
      </c>
      <c r="P4" s="4">
        <v>5</v>
      </c>
      <c r="Q4" s="6">
        <f aca="true" t="shared" si="1" ref="Q4:Q13">SUM(L4:P4)</f>
        <v>29</v>
      </c>
      <c r="R4" s="4">
        <v>18</v>
      </c>
      <c r="S4" s="4">
        <v>35</v>
      </c>
      <c r="T4" s="6">
        <f aca="true" t="shared" si="2" ref="T4:T13">SUM(K4,Q4,R4,S4)</f>
        <v>121.8</v>
      </c>
      <c r="U4" s="6">
        <f aca="true" t="shared" si="3" ref="U4:U13">T4/$I$1*100</f>
        <v>93.69230769230768</v>
      </c>
      <c r="V4" s="6"/>
      <c r="W4" s="7">
        <f>IF(U4&gt;=70,5,IF(U4&gt;=60,4,(IF(U4&gt;=50,3,IF(U4&gt;=40,2,0)))))</f>
        <v>5</v>
      </c>
    </row>
    <row r="5" spans="1:23" ht="12.75">
      <c r="A5" s="3">
        <v>2</v>
      </c>
      <c r="B5" s="3" t="s">
        <v>13</v>
      </c>
      <c r="C5" s="8">
        <v>5</v>
      </c>
      <c r="D5" s="5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6">
        <f t="shared" si="0"/>
        <v>40</v>
      </c>
      <c r="L5" s="4">
        <v>10</v>
      </c>
      <c r="M5" s="4">
        <v>5</v>
      </c>
      <c r="N5" s="4">
        <v>5</v>
      </c>
      <c r="O5" s="4">
        <v>5</v>
      </c>
      <c r="P5" s="4">
        <v>5</v>
      </c>
      <c r="Q5" s="6">
        <f t="shared" si="1"/>
        <v>30</v>
      </c>
      <c r="R5" s="4">
        <v>20</v>
      </c>
      <c r="S5" s="4">
        <v>25</v>
      </c>
      <c r="T5" s="6">
        <f t="shared" si="2"/>
        <v>115</v>
      </c>
      <c r="U5" s="6">
        <f t="shared" si="3"/>
        <v>88.46153846153845</v>
      </c>
      <c r="V5" s="6"/>
      <c r="W5" s="7">
        <f>IF(U5&gt;=70,5,IF(U5&gt;=60,4,(IF(U5&gt;=50,3,IF(U5&gt;=40,2,0)))))</f>
        <v>5</v>
      </c>
    </row>
    <row r="6" spans="1:23" ht="12.75">
      <c r="A6" s="3">
        <v>3</v>
      </c>
      <c r="B6" s="3" t="s">
        <v>14</v>
      </c>
      <c r="C6" s="4">
        <v>4.5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6">
        <f t="shared" si="0"/>
        <v>39.5</v>
      </c>
      <c r="L6" s="4"/>
      <c r="M6" s="4">
        <v>5</v>
      </c>
      <c r="N6" s="4">
        <v>5</v>
      </c>
      <c r="O6" s="4"/>
      <c r="P6" s="4">
        <v>5</v>
      </c>
      <c r="Q6" s="6">
        <f t="shared" si="1"/>
        <v>15</v>
      </c>
      <c r="R6" s="4">
        <v>17</v>
      </c>
      <c r="S6" s="4">
        <v>33</v>
      </c>
      <c r="T6" s="6">
        <f t="shared" si="2"/>
        <v>104.5</v>
      </c>
      <c r="U6" s="6">
        <f t="shared" si="3"/>
        <v>80.38461538461539</v>
      </c>
      <c r="V6" s="6"/>
      <c r="W6" s="7">
        <f>IF(U6&gt;=70,5,IF(U6&gt;=60,4,(IF(U6&gt;=50,3,IF(U6&gt;=40,2,0)))))</f>
        <v>5</v>
      </c>
    </row>
    <row r="7" spans="1:23" ht="12.75">
      <c r="A7" s="3">
        <v>4</v>
      </c>
      <c r="B7" s="3" t="s">
        <v>15</v>
      </c>
      <c r="C7" s="4">
        <v>5</v>
      </c>
      <c r="D7" s="5">
        <v>5</v>
      </c>
      <c r="E7" s="4">
        <v>5</v>
      </c>
      <c r="F7" s="4">
        <v>5</v>
      </c>
      <c r="G7" s="4">
        <v>5</v>
      </c>
      <c r="H7" s="4">
        <v>4</v>
      </c>
      <c r="I7" s="4">
        <v>5</v>
      </c>
      <c r="J7" s="4">
        <v>5</v>
      </c>
      <c r="K7" s="6">
        <f t="shared" si="0"/>
        <v>39</v>
      </c>
      <c r="L7" s="4">
        <v>5</v>
      </c>
      <c r="M7" s="4"/>
      <c r="N7" s="4"/>
      <c r="O7" s="4"/>
      <c r="P7" s="4">
        <v>5</v>
      </c>
      <c r="Q7" s="6">
        <f t="shared" si="1"/>
        <v>10</v>
      </c>
      <c r="R7" s="4">
        <v>15</v>
      </c>
      <c r="S7" s="4">
        <v>33</v>
      </c>
      <c r="T7" s="6">
        <f t="shared" si="2"/>
        <v>97</v>
      </c>
      <c r="U7" s="6">
        <f t="shared" si="3"/>
        <v>74.61538461538461</v>
      </c>
      <c r="V7" s="6"/>
      <c r="W7" s="7">
        <f>IF(U7&gt;=70,5,IF(U7&gt;=60,4,(IF(U7&gt;=50,3,IF(U7&gt;=40,2,0)))))</f>
        <v>5</v>
      </c>
    </row>
    <row r="8" spans="1:23" ht="12.75">
      <c r="A8" s="3">
        <v>5</v>
      </c>
      <c r="B8" s="3" t="s">
        <v>16</v>
      </c>
      <c r="C8" s="4">
        <v>5</v>
      </c>
      <c r="D8" s="5">
        <v>4.5</v>
      </c>
      <c r="E8" s="4">
        <v>5</v>
      </c>
      <c r="F8" s="4">
        <v>5</v>
      </c>
      <c r="G8" s="4">
        <v>4.75</v>
      </c>
      <c r="H8" s="4">
        <v>4.75</v>
      </c>
      <c r="I8" s="4"/>
      <c r="J8" s="4">
        <v>5</v>
      </c>
      <c r="K8" s="6">
        <f t="shared" si="0"/>
        <v>34</v>
      </c>
      <c r="L8" s="4"/>
      <c r="M8" s="4">
        <v>5</v>
      </c>
      <c r="N8" s="4">
        <v>4.5</v>
      </c>
      <c r="O8" s="4"/>
      <c r="P8" s="4">
        <v>5</v>
      </c>
      <c r="Q8" s="6">
        <f t="shared" si="1"/>
        <v>14.5</v>
      </c>
      <c r="R8" s="4">
        <v>18</v>
      </c>
      <c r="S8" s="4">
        <v>25</v>
      </c>
      <c r="T8" s="6">
        <f t="shared" si="2"/>
        <v>91.5</v>
      </c>
      <c r="U8" s="6">
        <f t="shared" si="3"/>
        <v>70.38461538461539</v>
      </c>
      <c r="V8" s="6"/>
      <c r="W8" s="7">
        <f>IF(U8&gt;=70,5,IF(U8&gt;=60,4,(IF(U8&gt;=50,3,IF(U8&gt;=40,2,0)))))</f>
        <v>5</v>
      </c>
    </row>
    <row r="9" spans="1:23" ht="12.75">
      <c r="A9" s="3">
        <v>6</v>
      </c>
      <c r="B9" s="3" t="s">
        <v>17</v>
      </c>
      <c r="C9" s="4">
        <v>5</v>
      </c>
      <c r="D9" s="5">
        <v>4.75</v>
      </c>
      <c r="E9" s="4">
        <v>4.5</v>
      </c>
      <c r="F9" s="4">
        <v>5</v>
      </c>
      <c r="G9" s="4">
        <v>5</v>
      </c>
      <c r="H9" s="4">
        <v>3.5</v>
      </c>
      <c r="I9" s="4">
        <v>4.75</v>
      </c>
      <c r="J9" s="4">
        <v>5</v>
      </c>
      <c r="K9" s="6">
        <f t="shared" si="0"/>
        <v>37.5</v>
      </c>
      <c r="L9" s="4"/>
      <c r="M9" s="4"/>
      <c r="N9" s="4"/>
      <c r="O9" s="4"/>
      <c r="P9" s="4"/>
      <c r="Q9" s="6">
        <f t="shared" si="1"/>
        <v>0</v>
      </c>
      <c r="R9" s="4">
        <v>12</v>
      </c>
      <c r="S9" s="4">
        <v>15</v>
      </c>
      <c r="T9" s="6">
        <f t="shared" si="2"/>
        <v>64.5</v>
      </c>
      <c r="U9" s="6">
        <f t="shared" si="3"/>
        <v>49.61538461538461</v>
      </c>
      <c r="V9" s="9" t="s">
        <v>18</v>
      </c>
      <c r="W9" s="7">
        <v>3</v>
      </c>
    </row>
    <row r="10" spans="1:23" ht="12.75">
      <c r="A10" s="3">
        <v>7</v>
      </c>
      <c r="B10" s="3" t="s">
        <v>19</v>
      </c>
      <c r="C10" s="4"/>
      <c r="D10" s="4">
        <v>5</v>
      </c>
      <c r="E10" s="4">
        <v>5</v>
      </c>
      <c r="F10" s="4"/>
      <c r="G10" s="4">
        <v>3.5</v>
      </c>
      <c r="H10" s="4">
        <v>3</v>
      </c>
      <c r="I10" s="4">
        <v>5</v>
      </c>
      <c r="J10" s="4">
        <v>4</v>
      </c>
      <c r="K10" s="6">
        <f t="shared" si="0"/>
        <v>25.5</v>
      </c>
      <c r="L10" s="4">
        <v>4</v>
      </c>
      <c r="M10" s="4"/>
      <c r="N10" s="4"/>
      <c r="O10" s="4"/>
      <c r="P10" s="4"/>
      <c r="Q10" s="6">
        <f t="shared" si="1"/>
        <v>4</v>
      </c>
      <c r="R10" s="4"/>
      <c r="S10" s="4">
        <v>20</v>
      </c>
      <c r="T10" s="6">
        <f t="shared" si="2"/>
        <v>49.5</v>
      </c>
      <c r="U10" s="6">
        <f t="shared" si="3"/>
        <v>38.07692307692307</v>
      </c>
      <c r="V10" s="9" t="s">
        <v>18</v>
      </c>
      <c r="W10" s="7">
        <v>2</v>
      </c>
    </row>
    <row r="11" spans="1:23" ht="12.75">
      <c r="A11" s="3">
        <v>8</v>
      </c>
      <c r="B11" s="3" t="s">
        <v>20</v>
      </c>
      <c r="C11" s="4"/>
      <c r="D11" s="5"/>
      <c r="E11" s="4"/>
      <c r="F11" s="4">
        <v>5</v>
      </c>
      <c r="G11" s="4"/>
      <c r="H11" s="4"/>
      <c r="I11" s="4">
        <v>4.5</v>
      </c>
      <c r="J11" s="4">
        <v>5</v>
      </c>
      <c r="K11" s="6">
        <f t="shared" si="0"/>
        <v>14.5</v>
      </c>
      <c r="L11" s="4"/>
      <c r="M11" s="4"/>
      <c r="N11" s="4"/>
      <c r="O11" s="4"/>
      <c r="P11" s="4">
        <v>5</v>
      </c>
      <c r="Q11" s="6">
        <f t="shared" si="1"/>
        <v>5</v>
      </c>
      <c r="R11" s="4">
        <v>15</v>
      </c>
      <c r="S11" s="4"/>
      <c r="T11" s="6">
        <f t="shared" si="2"/>
        <v>34.5</v>
      </c>
      <c r="U11" s="6">
        <f t="shared" si="3"/>
        <v>26.53846153846154</v>
      </c>
      <c r="V11" s="6"/>
      <c r="W11" s="7">
        <f>IF(U11&gt;=70,5,IF(U11&gt;=60,4,(IF(U11&gt;=50,3,IF(U11&gt;=40,2,0)))))</f>
        <v>0</v>
      </c>
    </row>
    <row r="12" spans="1:23" ht="12.75">
      <c r="A12" s="3">
        <v>9</v>
      </c>
      <c r="B12" s="3" t="s">
        <v>21</v>
      </c>
      <c r="C12" s="4"/>
      <c r="D12" s="5"/>
      <c r="E12" s="4">
        <v>4.8</v>
      </c>
      <c r="F12" s="4">
        <v>5</v>
      </c>
      <c r="G12" s="4"/>
      <c r="H12" s="4"/>
      <c r="I12" s="4"/>
      <c r="J12" s="4"/>
      <c r="K12" s="6">
        <f t="shared" si="0"/>
        <v>9.8</v>
      </c>
      <c r="L12" s="4"/>
      <c r="M12" s="4"/>
      <c r="N12" s="4"/>
      <c r="O12" s="4"/>
      <c r="P12" s="4"/>
      <c r="Q12" s="6">
        <f t="shared" si="1"/>
        <v>0</v>
      </c>
      <c r="R12" s="4">
        <v>12</v>
      </c>
      <c r="S12" s="4"/>
      <c r="T12" s="6">
        <f t="shared" si="2"/>
        <v>21.8</v>
      </c>
      <c r="U12" s="6">
        <f t="shared" si="3"/>
        <v>16.76923076923077</v>
      </c>
      <c r="V12" s="6"/>
      <c r="W12" s="7">
        <f>IF(U12&gt;=70,5,IF(U12&gt;=60,4,(IF(U12&gt;=50,3,IF(U12&gt;=40,2,0)))))</f>
        <v>0</v>
      </c>
    </row>
    <row r="13" spans="1:23" ht="12.75">
      <c r="A13" s="3">
        <v>10</v>
      </c>
      <c r="B13" s="3" t="s">
        <v>22</v>
      </c>
      <c r="C13" s="8">
        <v>5</v>
      </c>
      <c r="D13" s="5"/>
      <c r="E13" s="4">
        <v>5</v>
      </c>
      <c r="F13" s="4"/>
      <c r="G13" s="4"/>
      <c r="H13" s="4"/>
      <c r="I13" s="4"/>
      <c r="J13" s="4"/>
      <c r="K13" s="6">
        <f t="shared" si="0"/>
        <v>10</v>
      </c>
      <c r="L13" s="4"/>
      <c r="M13" s="4"/>
      <c r="N13" s="4"/>
      <c r="O13" s="4"/>
      <c r="P13" s="4"/>
      <c r="Q13" s="6">
        <f t="shared" si="1"/>
        <v>0</v>
      </c>
      <c r="R13" s="4"/>
      <c r="S13" s="4"/>
      <c r="T13" s="6">
        <f t="shared" si="2"/>
        <v>10</v>
      </c>
      <c r="U13" s="6">
        <f t="shared" si="3"/>
        <v>7.6923076923076925</v>
      </c>
      <c r="V13" s="6"/>
      <c r="W13" s="7">
        <f>IF(U13&gt;=70,5,IF(U13&gt;=60,4,(IF(U13&gt;=50,3,IF(U13&gt;=40,2,0)))))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2011-12-26T09:08:38Z</dcterms:created>
  <dcterms:modified xsi:type="dcterms:W3CDTF">2011-12-26T09:09:35Z</dcterms:modified>
  <cp:category/>
  <cp:version/>
  <cp:contentType/>
  <cp:contentStatus/>
</cp:coreProperties>
</file>